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<sst xmlns="http://schemas.openxmlformats.org/spreadsheetml/2006/main" count="34" uniqueCount="33">
  <si>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</si>
  <si>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</si>
  <si>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</si>
  <si>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</si>
  <si>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</si>
  <si>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</si>
  <si>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</si>
  <si>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</si>
  <si>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</si>
  <si>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</si>
  <si>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</si>
  <si>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</si>
  <si>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</si>
  <si>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</si>
  <si>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</si>
  <si>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</si>
  <si>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</si>
  <si>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</si>
  <si>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</si>
  <si>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</si>
  <si>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</si>
  <si>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</si>
  <si>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</si>
  <si>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</si>
  <si>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</si>
  <si>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</si>
  <si>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</si>
  <si>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</si>
  <si>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t>тариф с 01.07.2021г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</si>
  <si>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</si>
  <si>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</si>
  <si>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по потреблению тепла (Гкал) за март 2022 г.</t>
  </si>
  <si>
    <t>(Qт/с+QТош) Qтош 3,06 ош. Март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</si>
</sst>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  <numFmt numFmtId="193" formatCode="0.00000000"/>
    <numFmt numFmtId="194" formatCode="_-* #,##0.0000\ _₽_-;\-* #,##0.0000\ _₽_-;_-* &quot;-&quot;????\ _₽_-;_-@_-"/>
    <numFmt numFmtId="195" formatCode="_-* #,##0.000\ _₽_-;\-* #,##0.000\ _₽_-;_-* &quot;-&quot;????\ _₽_-;_-@_-"/>
    <numFmt numFmtId="196" formatCode="_-* #,##0.00\ _₽_-;\-* #,##0.00\ _₽_-;_-* &quot;-&quot;????\ _₽_-;_-@_-"/>
    <numFmt numFmtId="197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1" fontId="60" fillId="0" borderId="18" xfId="0" applyNumberFormat="1" applyFont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 wrapText="1"/>
    </xf>
    <xf numFmtId="176" fontId="60" fillId="0" borderId="18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171" fontId="11" fillId="36" borderId="19" xfId="62" applyFont="1" applyFill="1" applyBorder="1" applyAlignment="1">
      <alignment vertical="center"/>
    </xf>
    <xf numFmtId="171" fontId="11" fillId="36" borderId="20" xfId="62" applyFont="1" applyFill="1" applyBorder="1" applyAlignment="1">
      <alignment vertical="center"/>
    </xf>
    <xf numFmtId="171" fontId="11" fillId="36" borderId="21" xfId="62" applyFont="1" applyFill="1" applyBorder="1" applyAlignment="1">
      <alignment vertical="center"/>
    </xf>
    <xf numFmtId="0" fontId="57" fillId="36" borderId="0" xfId="0" applyFont="1" applyFill="1" applyAlignment="1">
      <alignment/>
    </xf>
    <xf numFmtId="171" fontId="11" fillId="36" borderId="13" xfId="62" applyFont="1" applyFill="1" applyBorder="1" applyAlignment="1">
      <alignment vertical="center"/>
    </xf>
    <xf numFmtId="171" fontId="11" fillId="36" borderId="10" xfId="62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6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2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F18" sqref="F18:G18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15.421875" style="6" bestFit="1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59" t="s">
        <v>0</v>
      </c>
      <c r="B1" s="59"/>
      <c r="C1" s="59"/>
      <c r="D1" s="59"/>
      <c r="E1" s="59"/>
      <c r="F1" s="59"/>
      <c r="G1" s="59"/>
    </row>
    <row r="2" spans="1:7" ht="23.25" customHeight="1">
      <c r="A2" s="60" t="s">
        <v>31</v>
      </c>
      <c r="B2" s="60"/>
      <c r="C2" s="60"/>
      <c r="D2" s="60"/>
      <c r="E2" s="60"/>
      <c r="F2" s="60"/>
      <c r="G2" s="60"/>
    </row>
    <row r="3" spans="1:7" ht="25.5" customHeight="1" thickBot="1">
      <c r="A3" s="61" t="s">
        <v>14</v>
      </c>
      <c r="B3" s="61"/>
      <c r="C3" s="61"/>
      <c r="D3" s="61"/>
      <c r="E3" s="61"/>
      <c r="F3" s="61"/>
      <c r="G3" s="61"/>
    </row>
    <row r="4" spans="1:13" ht="22.5" customHeight="1" thickBot="1">
      <c r="A4" s="62" t="s">
        <v>1</v>
      </c>
      <c r="B4" s="64" t="s">
        <v>2</v>
      </c>
      <c r="C4" s="66" t="s">
        <v>3</v>
      </c>
      <c r="D4" s="67"/>
      <c r="E4" s="66" t="s">
        <v>4</v>
      </c>
      <c r="F4" s="67"/>
      <c r="G4" s="64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63"/>
      <c r="B5" s="65"/>
      <c r="C5" s="11" t="s">
        <v>6</v>
      </c>
      <c r="D5" s="11" t="s">
        <v>7</v>
      </c>
      <c r="E5" s="11" t="s">
        <v>8</v>
      </c>
      <c r="F5" s="12" t="s">
        <v>9</v>
      </c>
      <c r="G5" s="65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74862.48</v>
      </c>
      <c r="D6" s="17">
        <v>75546.2</v>
      </c>
      <c r="E6" s="13">
        <f>D6-C6</f>
        <v>683.7200000000012</v>
      </c>
      <c r="F6" s="14">
        <f>E6+3.06</f>
        <v>686.7800000000011</v>
      </c>
      <c r="G6" s="15" t="s">
        <v>32</v>
      </c>
      <c r="H6" s="8"/>
    </row>
    <row r="7" spans="1:8" ht="19.5" customHeight="1" thickBot="1">
      <c r="A7" s="48" t="s">
        <v>11</v>
      </c>
      <c r="B7" s="49"/>
      <c r="C7" s="49"/>
      <c r="D7" s="49"/>
      <c r="E7" s="50"/>
      <c r="F7" s="16">
        <f>F6</f>
        <v>686.7800000000011</v>
      </c>
      <c r="G7" s="9"/>
      <c r="H7" s="8"/>
    </row>
    <row r="8" spans="1:7" ht="15.75" thickBot="1">
      <c r="A8" s="51" t="s">
        <v>13</v>
      </c>
      <c r="B8" s="51"/>
      <c r="C8" s="51"/>
      <c r="D8" s="51"/>
      <c r="E8" s="51"/>
      <c r="F8" s="51"/>
      <c r="G8" s="51"/>
    </row>
    <row r="9" spans="1:7" ht="16.5" thickBot="1">
      <c r="A9" s="23" t="s">
        <v>12</v>
      </c>
      <c r="B9" s="24"/>
      <c r="C9" s="24"/>
      <c r="D9" s="24"/>
      <c r="E9" s="24"/>
      <c r="F9" s="25">
        <v>2476.39</v>
      </c>
      <c r="G9" s="22" t="s">
        <v>28</v>
      </c>
    </row>
    <row r="10" spans="1:8" ht="32.25" customHeight="1" thickBot="1">
      <c r="A10" s="52" t="s">
        <v>15</v>
      </c>
      <c r="B10" s="53"/>
      <c r="C10" s="53"/>
      <c r="D10" s="53"/>
      <c r="E10" s="54"/>
      <c r="F10" s="27">
        <v>0.051</v>
      </c>
      <c r="G10" s="26"/>
      <c r="H10" s="8"/>
    </row>
    <row r="11" spans="1:8" s="35" customFormat="1" ht="36.75" customHeight="1" thickBot="1">
      <c r="A11" s="55" t="s">
        <v>23</v>
      </c>
      <c r="B11" s="56"/>
      <c r="C11" s="56"/>
      <c r="D11" s="56"/>
      <c r="E11" s="56"/>
      <c r="F11" s="32">
        <f>G11*0.051*3.23</f>
        <v>22.40328</v>
      </c>
      <c r="G11" s="33">
        <v>136</v>
      </c>
      <c r="H11" s="34" t="s">
        <v>24</v>
      </c>
    </row>
    <row r="12" spans="1:8" s="35" customFormat="1" ht="33.75" customHeight="1" thickBot="1">
      <c r="A12" s="55" t="s">
        <v>25</v>
      </c>
      <c r="B12" s="56"/>
      <c r="C12" s="56"/>
      <c r="D12" s="56"/>
      <c r="E12" s="56"/>
      <c r="F12" s="32">
        <f>G12*F10</f>
        <v>84.762</v>
      </c>
      <c r="G12" s="33">
        <v>1662</v>
      </c>
      <c r="H12" s="34" t="s">
        <v>26</v>
      </c>
    </row>
    <row r="13" spans="1:8" s="35" customFormat="1" ht="24.75" customHeight="1" thickBot="1">
      <c r="A13" s="57" t="s">
        <v>27</v>
      </c>
      <c r="B13" s="58"/>
      <c r="C13" s="58"/>
      <c r="D13" s="58"/>
      <c r="E13" s="58"/>
      <c r="F13" s="36">
        <f>G13*F10</f>
        <v>1.734</v>
      </c>
      <c r="G13" s="36">
        <v>34</v>
      </c>
      <c r="H13" s="37" t="s">
        <v>26</v>
      </c>
    </row>
    <row r="14" spans="1:8" ht="31.5" customHeight="1" thickBot="1">
      <c r="A14" s="38" t="s">
        <v>29</v>
      </c>
      <c r="B14" s="39"/>
      <c r="C14" s="39"/>
      <c r="D14" s="39"/>
      <c r="E14" s="39"/>
      <c r="F14" s="30">
        <v>4.44</v>
      </c>
      <c r="G14" s="28"/>
      <c r="H14" s="8"/>
    </row>
    <row r="15" spans="1:7" ht="36.75" customHeight="1" thickBot="1">
      <c r="A15" s="38" t="s">
        <v>30</v>
      </c>
      <c r="B15" s="39"/>
      <c r="C15" s="39"/>
      <c r="D15" s="39"/>
      <c r="E15" s="39"/>
      <c r="F15" s="31">
        <f>F6-F11-F12-F13-F14</f>
        <v>573.4407200000011</v>
      </c>
      <c r="G15" s="29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40" t="s">
        <v>20</v>
      </c>
      <c r="E17" s="41"/>
      <c r="F17" s="42" t="s">
        <v>21</v>
      </c>
      <c r="G17" s="43"/>
    </row>
    <row r="18" spans="1:8" ht="42" customHeight="1" thickBot="1">
      <c r="A18" s="18" t="s">
        <v>22</v>
      </c>
      <c r="B18" s="18">
        <v>35084.5</v>
      </c>
      <c r="C18" s="20">
        <f>F15</f>
        <v>573.4407200000011</v>
      </c>
      <c r="D18" s="44">
        <v>10107</v>
      </c>
      <c r="E18" s="45"/>
      <c r="F18" s="46">
        <f>(F15*F9+D18*4.29)/B18</f>
        <v>41.71135101257828</v>
      </c>
      <c r="G18" s="47"/>
      <c r="H18" s="21"/>
    </row>
    <row r="19" ht="11.25" customHeight="1">
      <c r="A19" s="10"/>
    </row>
    <row r="20" ht="11.25" customHeight="1">
      <c r="A20" s="10"/>
    </row>
    <row r="21" ht="11.25" customHeight="1">
      <c r="A21" s="10"/>
    </row>
    <row r="22" ht="11.25" customHeight="1">
      <c r="A22" s="10"/>
    </row>
    <row r="23" ht="11.25" customHeight="1">
      <c r="A23" s="10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A1:G1"/>
    <mergeCell ref="A2:G2"/>
    <mergeCell ref="A3:G3"/>
    <mergeCell ref="A4:A5"/>
    <mergeCell ref="B4:B5"/>
    <mergeCell ref="C4:D4"/>
    <mergeCell ref="E4:F4"/>
    <mergeCell ref="G4:G5"/>
    <mergeCell ref="A7:E7"/>
    <mergeCell ref="A8:G8"/>
    <mergeCell ref="A10:E10"/>
    <mergeCell ref="A11:E11"/>
    <mergeCell ref="A12:E12"/>
    <mergeCell ref="A13:E13"/>
    <mergeCell ref="A14:E14"/>
    <mergeCell ref="A15:E15"/>
    <mergeCell ref="D17:E17"/>
    <mergeCell ref="F17:G17"/>
    <mergeCell ref="D18:E18"/>
    <mergeCell ref="F18:G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2022-04-15T06:22:59Z</dcterms:modified>
  <cp:category/>
  <cp:version/>
  <cp:contentType/>
  <cp:contentStatus/>
</cp:coreProperties>
</file>